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adencie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11">
    <font>
      <name val="Calibri"/>
      <family val="2"/>
      <color theme="1"/>
      <sz val="11"/>
      <scheme val="minor"/>
    </font>
    <font>
      <name val="Arial"/>
      <b val="1"/>
      <color rgb="001A3A5C"/>
      <sz val="14"/>
    </font>
    <font>
      <name val="Arial"/>
      <color rgb="0064748B"/>
      <sz val="10"/>
    </font>
    <font>
      <name val="Arial"/>
      <i val="1"/>
      <color rgb="0064748B"/>
      <sz val="10"/>
    </font>
    <font>
      <name val="Arial"/>
      <b val="1"/>
      <color rgb="00FFFFFF"/>
      <sz val="10"/>
    </font>
    <font>
      <name val="Arial"/>
      <b val="1"/>
      <i val="1"/>
      <color rgb="0064748B"/>
      <sz val="10"/>
    </font>
    <font>
      <name val="Arial"/>
      <b val="1"/>
      <color rgb="00334155"/>
      <sz val="10"/>
    </font>
    <font>
      <name val="Arial"/>
      <color rgb="00334155"/>
      <sz val="10"/>
    </font>
    <font>
      <name val="Arial"/>
      <color rgb="001A3A5C"/>
      <sz val="10"/>
    </font>
    <font>
      <name val="Arial"/>
      <b val="1"/>
      <color rgb="001A3A5C"/>
      <sz val="10"/>
    </font>
    <font>
      <name val="Arial"/>
      <b val="1"/>
      <color rgb="001A3A5C"/>
      <sz val="11"/>
    </font>
  </fonts>
  <fills count="6">
    <fill>
      <patternFill/>
    </fill>
    <fill>
      <patternFill patternType="gray125"/>
    </fill>
    <fill>
      <patternFill patternType="solid">
        <fgColor rgb="001A3A5C"/>
      </patternFill>
    </fill>
    <fill>
      <patternFill patternType="solid">
        <fgColor rgb="0037B795"/>
      </patternFill>
    </fill>
    <fill>
      <patternFill patternType="solid">
        <fgColor rgb="00EEF1F5"/>
      </patternFill>
    </fill>
    <fill>
      <patternFill patternType="solid">
        <fgColor rgb="00FFF2A8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3" fillId="4" borderId="1" applyAlignment="1" pivotButton="0" quotePrefix="0" xfId="0">
      <alignment horizontal="left" vertical="center"/>
    </xf>
    <xf numFmtId="0" fontId="3" fillId="4" borderId="1" applyAlignment="1" pivotButton="0" quotePrefix="0" xfId="0">
      <alignment horizontal="center" vertical="center"/>
    </xf>
    <xf numFmtId="164" fontId="3" fillId="4" borderId="1" applyAlignment="1" pivotButton="0" quotePrefix="0" xfId="0">
      <alignment horizontal="center" vertical="center"/>
    </xf>
    <xf numFmtId="1" fontId="3" fillId="4" borderId="1" applyAlignment="1" pivotButton="0" quotePrefix="0" xfId="0">
      <alignment horizontal="center" vertical="center"/>
    </xf>
    <xf numFmtId="1" fontId="5" fillId="4" borderId="1" applyAlignment="1" pivotButton="0" quotePrefix="0" xfId="0">
      <alignment horizontal="center" vertical="center"/>
    </xf>
    <xf numFmtId="0" fontId="6" fillId="0" borderId="1" applyAlignment="1" pivotButton="0" quotePrefix="0" xfId="0">
      <alignment horizontal="left" vertical="center"/>
    </xf>
    <xf numFmtId="0" fontId="7" fillId="0" borderId="1" applyAlignment="1" pivotButton="0" quotePrefix="0" xfId="0">
      <alignment horizontal="left" vertical="center"/>
    </xf>
    <xf numFmtId="0" fontId="7" fillId="0" borderId="1" applyAlignment="1" pivotButton="0" quotePrefix="0" xfId="0">
      <alignment horizontal="center" vertical="center"/>
    </xf>
    <xf numFmtId="164" fontId="8" fillId="5" borderId="1" applyAlignment="1" pivotButton="0" quotePrefix="0" xfId="0">
      <alignment horizontal="center" vertical="center"/>
    </xf>
    <xf numFmtId="1" fontId="8" fillId="5" borderId="1" applyAlignment="1" pivotButton="0" quotePrefix="0" xfId="0">
      <alignment horizontal="center" vertical="center"/>
    </xf>
    <xf numFmtId="1" fontId="9" fillId="5" borderId="1" applyAlignment="1" pivotButton="0" quotePrefix="0" xfId="0">
      <alignment horizontal="center" vertical="center"/>
    </xf>
    <xf numFmtId="0" fontId="10" fillId="0" borderId="0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2"/>
  <sheetViews>
    <sheetView zoomScale="110"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11" customWidth="1" min="2" max="2"/>
    <col width="11" customWidth="1" min="3" max="3"/>
    <col width="10" customWidth="1" min="4" max="4"/>
    <col width="8" customWidth="1" min="5" max="5"/>
    <col width="10" customWidth="1" min="6" max="6"/>
    <col width="9" customWidth="1" min="7" max="7"/>
    <col width="8" customWidth="1" min="8" max="8"/>
    <col width="8" customWidth="1" min="9" max="9"/>
    <col width="8" customWidth="1" min="10" max="10"/>
    <col width="7" customWidth="1" min="11" max="11"/>
    <col width="7" customWidth="1" min="12" max="12"/>
    <col width="9" customWidth="1" min="13" max="13"/>
    <col width="9" customWidth="1" min="14" max="14"/>
    <col width="8" customWidth="1" min="15" max="15"/>
    <col width="8" customWidth="1" min="16" max="16"/>
    <col width="10" customWidth="1" min="17" max="17"/>
    <col width="12" customWidth="1" min="18" max="18"/>
    <col width="7" customWidth="1" min="19" max="19"/>
  </cols>
  <sheetData>
    <row r="1">
      <c r="A1" s="1" t="inlineStr">
        <is>
          <t>Le cadencier du snack · REBOND &amp; CO · lundi 22 mars 2027</t>
        </is>
      </c>
    </row>
    <row r="2">
      <c r="A2" s="2" t="inlineStr">
        <is>
          <t>Vacances de printemps : le parc ouvre 7 jours sur 7. Les ventes de la semaine dernière ont été faites en 3 jours d'ouverture. Commande le lundi.</t>
        </is>
      </c>
    </row>
    <row r="3">
      <c r="A3" s="3" t="inlineStr">
        <is>
          <t>À remplir : les cellules jaunes (calcul à la main ou formule). La ligne grise est l'exemple de la canette, vu ensemble.</t>
        </is>
      </c>
    </row>
    <row r="5" ht="42" customHeight="1">
      <c r="A5" s="4" t="inlineStr">
        <is>
          <t>Produit</t>
        </is>
      </c>
      <c r="B5" s="4" t="inlineStr">
        <is>
          <t>Fournisseur</t>
        </is>
      </c>
      <c r="C5" s="4" t="inlineStr">
        <is>
          <t>Ventes semaine dernière</t>
        </is>
      </c>
      <c r="D5" s="4" t="inlineStr">
        <is>
          <t>Jours d'ouverture</t>
        </is>
      </c>
      <c r="E5" s="4" t="inlineStr">
        <is>
          <t>Délai (jours)</t>
        </is>
      </c>
      <c r="F5" s="4" t="inlineStr">
        <is>
          <t>Périodicité (jours)</t>
        </is>
      </c>
      <c r="G5" s="4" t="inlineStr">
        <is>
          <t>Imprévu (jours)</t>
        </is>
      </c>
      <c r="H5" s="4" t="inlineStr">
        <is>
          <t>Stock</t>
        </is>
      </c>
      <c r="I5" s="4" t="inlineStr">
        <is>
          <t>Réservé</t>
        </is>
      </c>
      <c r="J5" s="4" t="inlineStr">
        <is>
          <t>En cours</t>
        </is>
      </c>
      <c r="K5" s="4" t="inlineStr">
        <is>
          <t>PCB</t>
        </is>
      </c>
      <c r="L5" s="5" t="inlineStr">
        <is>
          <t>VM</t>
        </is>
      </c>
      <c r="M5" s="5" t="inlineStr">
        <is>
          <t>Sécurité</t>
        </is>
      </c>
      <c r="N5" s="5" t="inlineStr">
        <is>
          <t>Minimum</t>
        </is>
      </c>
      <c r="O5" s="5" t="inlineStr">
        <is>
          <t>Alerte</t>
        </is>
      </c>
      <c r="P5" s="5" t="inlineStr">
        <is>
          <t>Besoin</t>
        </is>
      </c>
      <c r="Q5" s="5" t="inlineStr">
        <is>
          <t>Disponible</t>
        </is>
      </c>
      <c r="R5" s="5" t="inlineStr">
        <is>
          <t>À commander (unités)</t>
        </is>
      </c>
      <c r="S5" s="5" t="inlineStr">
        <is>
          <t>Colis</t>
        </is>
      </c>
    </row>
    <row r="6" ht="20" customHeight="1">
      <c r="A6" s="6" t="inlineStr">
        <is>
          <t>Canette cola 33 cl (exemple)</t>
        </is>
      </c>
      <c r="B6" s="6" t="inlineStr">
        <is>
          <t>SNACKO</t>
        </is>
      </c>
      <c r="C6" s="7" t="n">
        <v>72</v>
      </c>
      <c r="D6" s="7" t="n">
        <v>3</v>
      </c>
      <c r="E6" s="7" t="n">
        <v>3</v>
      </c>
      <c r="F6" s="7" t="n">
        <v>7</v>
      </c>
      <c r="G6" s="7" t="n">
        <v>1</v>
      </c>
      <c r="H6" s="7" t="n">
        <v>130</v>
      </c>
      <c r="I6" s="7" t="n">
        <v>30</v>
      </c>
      <c r="J6" s="7" t="n">
        <v>0</v>
      </c>
      <c r="K6" s="7" t="n">
        <v>24</v>
      </c>
      <c r="L6" s="8">
        <f>C6/D6</f>
        <v/>
      </c>
      <c r="M6" s="9">
        <f>L6*G6</f>
        <v/>
      </c>
      <c r="N6" s="9">
        <f>L6*E6</f>
        <v/>
      </c>
      <c r="O6" s="9">
        <f>N6+M6</f>
        <v/>
      </c>
      <c r="P6" s="9">
        <f>L6*(E6+F6)+M6</f>
        <v/>
      </c>
      <c r="Q6" s="9">
        <f>H6-I6</f>
        <v/>
      </c>
      <c r="R6" s="9">
        <f>MAX(0,P6-Q6-J6)</f>
        <v/>
      </c>
      <c r="S6" s="10">
        <f>ROUNDUP(R6/K6,0)</f>
        <v/>
      </c>
    </row>
    <row r="7" ht="20" customHeight="1">
      <c r="A7" s="11" t="inlineStr">
        <is>
          <t>Eau 50 cl</t>
        </is>
      </c>
      <c r="B7" s="12" t="inlineStr">
        <is>
          <t>SNACKO</t>
        </is>
      </c>
      <c r="C7" s="13" t="n">
        <v>54</v>
      </c>
      <c r="D7" s="13" t="n">
        <v>3</v>
      </c>
      <c r="E7" s="13" t="n">
        <v>3</v>
      </c>
      <c r="F7" s="13" t="n">
        <v>7</v>
      </c>
      <c r="G7" s="13" t="n">
        <v>1</v>
      </c>
      <c r="H7" s="13" t="n">
        <v>90</v>
      </c>
      <c r="I7" s="13" t="n">
        <v>24</v>
      </c>
      <c r="J7" s="13" t="n">
        <v>0</v>
      </c>
      <c r="K7" s="13" t="n">
        <v>24</v>
      </c>
      <c r="L7" s="14" t="n"/>
      <c r="M7" s="15" t="n"/>
      <c r="N7" s="15" t="n"/>
      <c r="O7" s="15" t="n"/>
      <c r="P7" s="15" t="n"/>
      <c r="Q7" s="15" t="n"/>
      <c r="R7" s="15" t="n"/>
      <c r="S7" s="16" t="n"/>
    </row>
    <row r="8" ht="20" customHeight="1">
      <c r="A8" s="11" t="inlineStr">
        <is>
          <t>Jus de pomme 20 cl</t>
        </is>
      </c>
      <c r="B8" s="12" t="inlineStr">
        <is>
          <t>SNACKO</t>
        </is>
      </c>
      <c r="C8" s="13" t="n">
        <v>45</v>
      </c>
      <c r="D8" s="13" t="n">
        <v>3</v>
      </c>
      <c r="E8" s="13" t="n">
        <v>3</v>
      </c>
      <c r="F8" s="13" t="n">
        <v>7</v>
      </c>
      <c r="G8" s="13" t="n">
        <v>1</v>
      </c>
      <c r="H8" s="13" t="n">
        <v>70</v>
      </c>
      <c r="I8" s="13" t="n">
        <v>40</v>
      </c>
      <c r="J8" s="13" t="n">
        <v>0</v>
      </c>
      <c r="K8" s="13" t="n">
        <v>24</v>
      </c>
      <c r="L8" s="14" t="n"/>
      <c r="M8" s="15" t="n"/>
      <c r="N8" s="15" t="n"/>
      <c r="O8" s="15" t="n"/>
      <c r="P8" s="15" t="n"/>
      <c r="Q8" s="15" t="n"/>
      <c r="R8" s="15" t="n"/>
      <c r="S8" s="16" t="n"/>
    </row>
    <row r="9" ht="20" customHeight="1">
      <c r="A9" s="11" t="inlineStr">
        <is>
          <t>Chips 30 g</t>
        </is>
      </c>
      <c r="B9" s="12" t="inlineStr">
        <is>
          <t>SNACKO</t>
        </is>
      </c>
      <c r="C9" s="13" t="n">
        <v>36</v>
      </c>
      <c r="D9" s="13" t="n">
        <v>3</v>
      </c>
      <c r="E9" s="13" t="n">
        <v>3</v>
      </c>
      <c r="F9" s="13" t="n">
        <v>7</v>
      </c>
      <c r="G9" s="13" t="n">
        <v>1</v>
      </c>
      <c r="H9" s="13" t="n">
        <v>150</v>
      </c>
      <c r="I9" s="13" t="n">
        <v>0</v>
      </c>
      <c r="J9" s="13" t="n">
        <v>0</v>
      </c>
      <c r="K9" s="13" t="n">
        <v>20</v>
      </c>
      <c r="L9" s="14" t="n"/>
      <c r="M9" s="15" t="n"/>
      <c r="N9" s="15" t="n"/>
      <c r="O9" s="15" t="n"/>
      <c r="P9" s="15" t="n"/>
      <c r="Q9" s="15" t="n"/>
      <c r="R9" s="15" t="n"/>
      <c r="S9" s="16" t="n"/>
    </row>
    <row r="10" ht="20" customHeight="1">
      <c r="A10" s="11" t="inlineStr">
        <is>
          <t>Glace bâtonnet</t>
        </is>
      </c>
      <c r="B10" s="12" t="inlineStr">
        <is>
          <t>GIVRÉO</t>
        </is>
      </c>
      <c r="C10" s="13" t="n">
        <v>30</v>
      </c>
      <c r="D10" s="13" t="n">
        <v>3</v>
      </c>
      <c r="E10" s="13" t="n">
        <v>3</v>
      </c>
      <c r="F10" s="13" t="n">
        <v>7</v>
      </c>
      <c r="G10" s="13" t="n">
        <v>2</v>
      </c>
      <c r="H10" s="13" t="n">
        <v>35</v>
      </c>
      <c r="I10" s="13" t="n">
        <v>0</v>
      </c>
      <c r="J10" s="13" t="n">
        <v>0</v>
      </c>
      <c r="K10" s="13" t="n">
        <v>30</v>
      </c>
      <c r="L10" s="14" t="n"/>
      <c r="M10" s="15" t="n"/>
      <c r="N10" s="15" t="n"/>
      <c r="O10" s="15" t="n"/>
      <c r="P10" s="15" t="n"/>
      <c r="Q10" s="15" t="n"/>
      <c r="R10" s="15" t="n"/>
      <c r="S10" s="16" t="n"/>
    </row>
    <row r="11" ht="20" customHeight="1">
      <c r="A11" s="11" t="inlineStr">
        <is>
          <t>Crêpe surgelée</t>
        </is>
      </c>
      <c r="B11" s="12" t="inlineStr">
        <is>
          <t>GIVRÉO</t>
        </is>
      </c>
      <c r="C11" s="13" t="n">
        <v>27</v>
      </c>
      <c r="D11" s="13" t="n">
        <v>3</v>
      </c>
      <c r="E11" s="13" t="n">
        <v>3</v>
      </c>
      <c r="F11" s="13" t="n">
        <v>7</v>
      </c>
      <c r="G11" s="13" t="n">
        <v>1</v>
      </c>
      <c r="H11" s="13" t="n">
        <v>40</v>
      </c>
      <c r="I11" s="13" t="n">
        <v>0</v>
      </c>
      <c r="J11" s="13" t="n">
        <v>24</v>
      </c>
      <c r="K11" s="13" t="n">
        <v>24</v>
      </c>
      <c r="L11" s="14" t="n"/>
      <c r="M11" s="15" t="n"/>
      <c r="N11" s="15" t="n"/>
      <c r="O11" s="15" t="n"/>
      <c r="P11" s="15" t="n"/>
      <c r="Q11" s="15" t="n"/>
      <c r="R11" s="15" t="n"/>
      <c r="S11" s="16" t="n"/>
    </row>
    <row r="12" ht="20" customHeight="1">
      <c r="A12" s="11" t="inlineStr">
        <is>
          <t>Gobelet carton</t>
        </is>
      </c>
      <c r="B12" s="12" t="inlineStr">
        <is>
          <t>CLAIRNET</t>
        </is>
      </c>
      <c r="C12" s="13" t="n">
        <v>120</v>
      </c>
      <c r="D12" s="13" t="n">
        <v>3</v>
      </c>
      <c r="E12" s="13" t="n">
        <v>5</v>
      </c>
      <c r="F12" s="13" t="n">
        <v>14</v>
      </c>
      <c r="G12" s="13" t="n">
        <v>1</v>
      </c>
      <c r="H12" s="13" t="n">
        <v>400</v>
      </c>
      <c r="I12" s="13" t="n">
        <v>0</v>
      </c>
      <c r="J12" s="13" t="n">
        <v>0</v>
      </c>
      <c r="K12" s="13" t="n">
        <v>250</v>
      </c>
      <c r="L12" s="14" t="n"/>
      <c r="M12" s="15" t="n"/>
      <c r="N12" s="15" t="n"/>
      <c r="O12" s="15" t="n"/>
      <c r="P12" s="15" t="n"/>
      <c r="Q12" s="15" t="n"/>
      <c r="R12" s="15" t="n"/>
      <c r="S12" s="16" t="n"/>
    </row>
    <row r="14">
      <c r="A14" s="17" t="inlineStr">
        <is>
          <t>Les formules du jour</t>
        </is>
      </c>
    </row>
    <row r="15">
      <c r="A15" s="18" t="inlineStr">
        <is>
          <t>VM = ventes ÷ jours d'ouverture</t>
        </is>
      </c>
    </row>
    <row r="16">
      <c r="A16" s="18" t="inlineStr">
        <is>
          <t>Sécurité = VM × jours d'imprévu</t>
        </is>
      </c>
    </row>
    <row r="17">
      <c r="A17" s="18" t="inlineStr">
        <is>
          <t>Minimum = VM × délai</t>
        </is>
      </c>
    </row>
    <row r="18">
      <c r="A18" s="18" t="inlineStr">
        <is>
          <t>Alerte = minimum + sécurité</t>
        </is>
      </c>
    </row>
    <row r="19">
      <c r="A19" s="18" t="inlineStr">
        <is>
          <t>Besoin = VM × (délai + périodicité) + sécurité</t>
        </is>
      </c>
    </row>
    <row r="20">
      <c r="A20" s="18" t="inlineStr">
        <is>
          <t>Disponible = stock − réservé</t>
        </is>
      </c>
    </row>
    <row r="21">
      <c r="A21" s="18" t="inlineStr">
        <is>
          <t>À commander = besoin − disponible − en cours (0 si négatif)</t>
        </is>
      </c>
    </row>
    <row r="22">
      <c r="A22" s="18" t="inlineStr">
        <is>
          <t>Colis = à commander ÷ PCB, arrondi au-dessus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2026-10-22T10:23:36Z</dcterms:created>
  <dcterms:modified xmlns:dcterms="http://purl.org/dc/terms/" xmlns:xsi="http://www.w3.org/2001/XMLSchema-instance" xsi:type="dcterms:W3CDTF">2026-10-22T10:23:36Z</dcterms:modified>
</cp:coreProperties>
</file>